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i484\Documents\BG parameterisation\b61_Intracellular_pH_regulation\models\modules\"/>
    </mc:Choice>
  </mc:AlternateContent>
  <xr:revisionPtr revIDLastSave="0" documentId="13_ncr:1_{442C10BF-1DE2-4CD3-A16E-EAE3AF6B93B7}" xr6:coauthVersionLast="47" xr6:coauthVersionMax="47" xr10:uidLastSave="{00000000-0000-0000-0000-000000000000}"/>
  <bookViews>
    <workbookView xWindow="-25485" yWindow="2160" windowWidth="21600" windowHeight="12735" xr2:uid="{5C98AD41-10B9-434E-ADBB-F457309D90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O2" i="1"/>
  <c r="C7" i="1" s="1"/>
  <c r="O3" i="1"/>
  <c r="O12" i="1"/>
  <c r="O11" i="1"/>
  <c r="B7" i="1" l="1"/>
  <c r="D7" i="1"/>
  <c r="E7" i="1"/>
  <c r="A7" i="1"/>
  <c r="F7" i="1"/>
  <c r="G7" i="1"/>
  <c r="B8" i="1"/>
  <c r="A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<sst xmlns="http://schemas.openxmlformats.org/spreadsheetml/2006/main" count="27" uniqueCount="13">
  <si>
    <t>main | AC_HCO3_i (joule)</t>
  </si>
  <si>
    <t>A_um (joule)</t>
  </si>
  <si>
    <t>AC_CO2_i (joule)</t>
  </si>
  <si>
    <t xml:space="preserve"> AC_CO2_o (joule)</t>
  </si>
  <si>
    <t>AC_H_i (joule)</t>
  </si>
  <si>
    <t>AC_H_o (joule)</t>
  </si>
  <si>
    <t xml:space="preserve"> AC_HCO3_o (joule)</t>
  </si>
  <si>
    <t>ARe_CO2_m (joule)</t>
  </si>
  <si>
    <t>ARe_H_m (joule)</t>
  </si>
  <si>
    <t>ARe_HCO3_i (joule)</t>
  </si>
  <si>
    <t>ARe_HCO3_m (joule)</t>
  </si>
  <si>
    <t xml:space="preserve"> E_absorb (joule)</t>
  </si>
  <si>
    <t>E_supply (joule)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</si>
</sst>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The</a:t>
            </a:r>
            <a:r>
              <a:rPr lang="en-NZ" baseline="0"/>
              <a:t> </a:t>
            </a:r>
            <a:r>
              <a:rPr lang="en-NZ" sz="1400" b="0" i="0" u="none" strike="noStrike" baseline="0">
                <a:effectLst/>
              </a:rPr>
              <a:t>activity index of each component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Sheet1!$A$6:$G$6</c:f>
              <c:strCache>
                <c:ptCount val="7"/>
                <c:pt idx="0">
                  <c:v>AC_CO2_i (joule)</c:v>
                </c:pt>
                <c:pt idx="1">
                  <c:v>AC_H_i (joule)</c:v>
                </c:pt>
                <c:pt idx="2">
                  <c:v>main | AC_HCO3_i (joule)</c:v>
                </c:pt>
                <c:pt idx="3">
                  <c:v>ARe_CO2_m (joule)</c:v>
                </c:pt>
                <c:pt idx="4">
                  <c:v>ARe_H_m (joule)</c:v>
                </c:pt>
                <c:pt idx="5">
                  <c:v>ARe_HCO3_i (joule)</c:v>
                </c:pt>
                <c:pt idx="6">
                  <c:v>ARe_HCO3_m (joule)</c:v>
                </c:pt>
              </c:strCache>
            </c:strRef>
          </c:cat>
          <c:val>
            <c:numRef>
              <c:f>Sheet1!$A$7:$G$7</c:f>
              <c:numCache>
                <c:formatCode>General</c:formatCode>
                <c:ptCount val="7"/>
                <c:pt idx="0">
                  <c:v>46.231394482946598</c:v>
                </c:pt>
                <c:pt idx="1">
                  <c:v>0.1063210667548676</c:v>
                </c:pt>
                <c:pt idx="2">
                  <c:v>42.655036968249838</c:v>
                </c:pt>
                <c:pt idx="3">
                  <c:v>3.2186165734287919</c:v>
                </c:pt>
                <c:pt idx="4">
                  <c:v>3.7732823798005022</c:v>
                </c:pt>
                <c:pt idx="5">
                  <c:v>4.2320150901337143E-3</c:v>
                </c:pt>
                <c:pt idx="6">
                  <c:v>4.0111165137292781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E-4E18-B500-2F5F5AB3F881}"/>
            </c:ext>
          </c:extLst>
        </c:ser>
        <c:ser>
          <c:idx val="1"/>
          <c:order val="1"/>
          <c:tx>
            <c:v>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Sheet1!$A$6:$G$6</c:f>
              <c:strCache>
                <c:ptCount val="7"/>
                <c:pt idx="0">
                  <c:v>AC_CO2_i (joule)</c:v>
                </c:pt>
                <c:pt idx="1">
                  <c:v>AC_H_i (joule)</c:v>
                </c:pt>
                <c:pt idx="2">
                  <c:v>main | AC_HCO3_i (joule)</c:v>
                </c:pt>
                <c:pt idx="3">
                  <c:v>ARe_CO2_m (joule)</c:v>
                </c:pt>
                <c:pt idx="4">
                  <c:v>ARe_H_m (joule)</c:v>
                </c:pt>
                <c:pt idx="5">
                  <c:v>ARe_HCO3_i (joule)</c:v>
                </c:pt>
                <c:pt idx="6">
                  <c:v>ARe_HCO3_m (joule)</c:v>
                </c:pt>
              </c:strCache>
            </c:strRef>
          </c:cat>
          <c:val>
            <c:numRef>
              <c:f>Sheet1!$A$8:$G$8</c:f>
              <c:numCache>
                <c:formatCode>General</c:formatCode>
                <c:ptCount val="7"/>
                <c:pt idx="0">
                  <c:v>9.3652523368793936</c:v>
                </c:pt>
                <c:pt idx="1">
                  <c:v>40.885597082240281</c:v>
                </c:pt>
                <c:pt idx="2">
                  <c:v>41.752050659927562</c:v>
                </c:pt>
                <c:pt idx="3">
                  <c:v>4.2224011884072494</c:v>
                </c:pt>
                <c:pt idx="4">
                  <c:v>0.43749047456483509</c:v>
                </c:pt>
                <c:pt idx="5">
                  <c:v>2.2110117961907223</c:v>
                </c:pt>
                <c:pt idx="6">
                  <c:v>1.1261964617899671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E-4E18-B500-2F5F5AB3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4070527"/>
        <c:axId val="1190915343"/>
      </c:barChart>
      <c:catAx>
        <c:axId val="170407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915343"/>
        <c:crosses val="autoZero"/>
        <c:auto val="1"/>
        <c:lblAlgn val="ctr"/>
        <c:lblOffset val="100"/>
        <c:noMultiLvlLbl val="0"/>
      </c:catAx>
      <c:valAx>
        <c:axId val="119091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7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604836</xdr:colOff>
      <xdr:row>12</xdr:row>
      <xdr:rowOff>66674</xdr:rowOff>
    </xdr:from>
    <xdr:to>
      <xdr:col>13</xdr:col>
      <xdr:colOff>495299</xdr:colOff>
      <xdr:row>27</xdr:row>
      <xdr:rowOff>95249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CE7EE2-9477-A4FF-8C17-07C7689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82B8-7159-4528-A2A9-C5904ECA6225}">
  <dimension ref="A1:O12"/>
  <sheetViews>
    <sheetView tabSelected="1" workbookViewId="0">
      <selection activeCell="B12" sqref="B12"/>
    </sheetView>
  </sheetViews>
  <sheetFormatPr defaultRowHeight="15" x14ac:dyDescent="0.25"/>
  <sheetData>
    <row r="1" spans="1:15" x14ac:dyDescent="0.25">
      <c r="A1" t="s">
        <v>2</v>
      </c>
      <c r="B1" t="s">
        <v>4</v>
      </c>
      <c r="C1" t="s">
        <v>0</v>
      </c>
      <c r="D1" t="s">
        <v>7</v>
      </c>
      <c r="E1" t="s">
        <v>8</v>
      </c>
      <c r="F1" t="s">
        <v>9</v>
      </c>
      <c r="G1" t="s">
        <v>10</v>
      </c>
    </row>
    <row r="2" spans="1:15" x14ac:dyDescent="0.25">
      <c r="A2">
        <v>48345.5</v>
      </c>
      <c r="B2">
        <v>111.18300000000001</v>
      </c>
      <c r="C2">
        <v>44605.599999999999</v>
      </c>
      <c r="D2">
        <v>3365.8</v>
      </c>
      <c r="E2">
        <v>3945.83</v>
      </c>
      <c r="F2">
        <v>4.4255399999999998</v>
      </c>
      <c r="G2">
        <v>4194.54</v>
      </c>
      <c r="O2">
        <f>SUM(A2:G2)</f>
        <v>104572.87853999999</v>
      </c>
    </row>
    <row r="3" spans="1:15" x14ac:dyDescent="0.25">
      <c r="A3">
        <v>48477.1</v>
      </c>
      <c r="B3">
        <v>211635</v>
      </c>
      <c r="C3">
        <v>216120</v>
      </c>
      <c r="D3">
        <v>21856.3</v>
      </c>
      <c r="E3">
        <v>2264.5700000000002</v>
      </c>
      <c r="F3">
        <v>11444.8</v>
      </c>
      <c r="G3">
        <v>5829.5</v>
      </c>
      <c r="O3">
        <f>SUM(A3:G3)</f>
        <v>517627.26999999996</v>
      </c>
    </row>
    <row r="6" spans="1:15" x14ac:dyDescent="0.25">
      <c r="A6" s="1" t="s">
        <v>2</v>
      </c>
      <c r="B6" s="1" t="s">
        <v>4</v>
      </c>
      <c r="C6" s="1" t="s">
        <v>0</v>
      </c>
      <c r="D6" s="1" t="s">
        <v>7</v>
      </c>
      <c r="E6" s="1" t="s">
        <v>8</v>
      </c>
      <c r="F6" s="1" t="s">
        <v>9</v>
      </c>
      <c r="G6" s="1" t="s">
        <v>10</v>
      </c>
    </row>
    <row r="7" spans="1:15" x14ac:dyDescent="0.25">
      <c r="A7" s="1">
        <f>A2/O2*100</f>
        <v>46.231394482946598</v>
      </c>
      <c r="B7" s="1">
        <f>B2/O2*100</f>
        <v>0.1063210667548676</v>
      </c>
      <c r="C7" s="1">
        <f>C2/O2*100</f>
        <v>42.655036968249838</v>
      </c>
      <c r="D7" s="1">
        <f>D2/O2*100</f>
        <v>3.2186165734287919</v>
      </c>
      <c r="E7" s="1">
        <f>E2/O2*100</f>
        <v>3.7732823798005022</v>
      </c>
      <c r="F7" s="1">
        <f>F2/O2*100</f>
        <v>4.2320150901337143E-3</v>
      </c>
      <c r="G7" s="1">
        <f>G2/O2*100</f>
        <v>4.0111165137292781</v>
      </c>
      <c r="I7">
        <f>SUM(A7:G7)</f>
        <v>100.00000000000001</v>
      </c>
    </row>
    <row r="8" spans="1:15" x14ac:dyDescent="0.25">
      <c r="A8" s="1">
        <f>A3/O3*100</f>
        <v>9.3652523368793936</v>
      </c>
      <c r="B8" s="1">
        <f>B3/O3*100</f>
        <v>40.885597082240281</v>
      </c>
      <c r="C8" s="1">
        <f>C3/O3*100</f>
        <v>41.752050659927562</v>
      </c>
      <c r="D8" s="1">
        <f>D3/O3*100</f>
        <v>4.2224011884072494</v>
      </c>
      <c r="E8" s="1">
        <f>E3/O3*100</f>
        <v>0.43749047456483509</v>
      </c>
      <c r="F8" s="1">
        <f>F3/O3*100</f>
        <v>2.2110117961907223</v>
      </c>
      <c r="G8" s="1">
        <f>G3/O3*100</f>
        <v>1.1261964617899671</v>
      </c>
      <c r="I8">
        <f>SUM(A8:G8)</f>
        <v>100.00000000000001</v>
      </c>
    </row>
    <row r="10" spans="1:15" x14ac:dyDescent="0.25">
      <c r="A10" t="s">
        <v>1</v>
      </c>
      <c r="B10" t="s">
        <v>2</v>
      </c>
      <c r="C10" t="s">
        <v>3</v>
      </c>
      <c r="D10" t="s">
        <v>4</v>
      </c>
      <c r="E10" t="s">
        <v>5</v>
      </c>
      <c r="F10" t="s">
        <v>0</v>
      </c>
      <c r="G10" t="s">
        <v>6</v>
      </c>
      <c r="H10" t="s">
        <v>7</v>
      </c>
      <c r="I10" t="s">
        <v>8</v>
      </c>
      <c r="J10" t="s">
        <v>9</v>
      </c>
      <c r="K10" t="s">
        <v>10</v>
      </c>
      <c r="L10" t="s">
        <v>11</v>
      </c>
      <c r="M10" t="s">
        <v>12</v>
      </c>
    </row>
    <row r="11" spans="1:15" x14ac:dyDescent="0.25">
      <c r="A11">
        <v>20582.3</v>
      </c>
      <c r="B11">
        <v>48345.5</v>
      </c>
      <c r="C11">
        <v>91171.6</v>
      </c>
      <c r="D11">
        <v>111.18300000000001</v>
      </c>
      <c r="E11">
        <v>24314.1</v>
      </c>
      <c r="F11">
        <v>44605.599999999999</v>
      </c>
      <c r="G11">
        <v>14245.7</v>
      </c>
      <c r="H11">
        <v>3365.8</v>
      </c>
      <c r="I11">
        <v>3945.83</v>
      </c>
      <c r="J11">
        <v>4.4255399999999998</v>
      </c>
      <c r="K11">
        <v>4194.54</v>
      </c>
      <c r="L11">
        <v>-23024.400000000001</v>
      </c>
      <c r="M11">
        <v>23024.400000000001</v>
      </c>
      <c r="O11">
        <f>SUM(A11:K11)</f>
        <v>254886.57854000002</v>
      </c>
    </row>
    <row r="12" spans="1:15" x14ac:dyDescent="0.25">
      <c r="A12">
        <v>11288.2</v>
      </c>
      <c r="B12">
        <v>48477.1</v>
      </c>
      <c r="C12">
        <v>465100</v>
      </c>
      <c r="D12">
        <v>211635</v>
      </c>
      <c r="E12">
        <v>6342.17</v>
      </c>
      <c r="F12">
        <v>216120</v>
      </c>
      <c r="G12">
        <v>12841.7</v>
      </c>
      <c r="H12">
        <v>21856.3</v>
      </c>
      <c r="I12">
        <v>2264.5700000000002</v>
      </c>
      <c r="J12">
        <v>11444.8</v>
      </c>
      <c r="K12">
        <v>5829.5</v>
      </c>
      <c r="L12">
        <v>-19859.3</v>
      </c>
      <c r="M12">
        <v>19859.3</v>
      </c>
      <c r="O12">
        <f>SUM(A12:K12)</f>
        <v>1013199.3400000001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 Ai</dc:creator>
  <cp:lastModifiedBy>Weiwei Ai</cp:lastModifiedBy>
  <dcterms:created xsi:type="dcterms:W3CDTF">2024-02-12T22:20:37Z</dcterms:created>
  <dcterms:modified xsi:type="dcterms:W3CDTF">2024-02-13T01:53:03Z</dcterms:modified>
</cp:coreProperties>
</file>